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6450" activeTab="1"/>
  </bookViews>
  <sheets>
    <sheet name="Financieel Verslag 2017" sheetId="1" r:id="rId1"/>
    <sheet name="Toegekende OHbijdragen 2017" sheetId="2" r:id="rId2"/>
  </sheets>
  <calcPr calcId="1456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 r="C15" i="1"/>
  <c r="C13" i="1" s="1"/>
  <c r="C62" i="1" l="1"/>
  <c r="B62" i="1"/>
  <c r="C19" i="2" l="1"/>
  <c r="C23" i="2" s="1"/>
  <c r="B19" i="2"/>
</calcChain>
</file>

<file path=xl/sharedStrings.xml><?xml version="1.0" encoding="utf-8"?>
<sst xmlns="http://schemas.openxmlformats.org/spreadsheetml/2006/main" count="77" uniqueCount="77">
  <si>
    <t>Collège Commission communautaire française</t>
  </si>
  <si>
    <t>Collège réuni de la Commission communautaire commune</t>
  </si>
  <si>
    <t>Gouvernement Communauté française</t>
  </si>
  <si>
    <t>Gouvernement de la Région Bruxelles - Capitale</t>
  </si>
  <si>
    <t>Gouvernement de la Région wallonne</t>
  </si>
  <si>
    <t>Vlaamse Regering</t>
  </si>
  <si>
    <t xml:space="preserve">Sous-total </t>
  </si>
  <si>
    <t xml:space="preserve">Total </t>
  </si>
  <si>
    <t>Solde 2016</t>
  </si>
  <si>
    <t>Toegekend budget</t>
  </si>
  <si>
    <t>Bijdragende overheid</t>
  </si>
  <si>
    <t>Ontvangen</t>
  </si>
  <si>
    <t>Tekort / Teveel</t>
  </si>
  <si>
    <t>Regering van de Duitstalige Gemeenschap</t>
  </si>
  <si>
    <t>Federale Overheid</t>
  </si>
  <si>
    <t>Toegekend Budget</t>
  </si>
  <si>
    <t>Uitgaven</t>
  </si>
  <si>
    <t>Posten</t>
  </si>
  <si>
    <t>Personeelskosten</t>
  </si>
  <si>
    <t>Installatiekosten</t>
  </si>
  <si>
    <t>Werkingskosten</t>
  </si>
  <si>
    <t>Projecten</t>
  </si>
  <si>
    <t xml:space="preserve">Detail </t>
  </si>
  <si>
    <t>Voorzitter</t>
  </si>
  <si>
    <t>Attaché A11 NL</t>
  </si>
  <si>
    <t>Attaché A11 FR</t>
  </si>
  <si>
    <t>Niveau CA1</t>
  </si>
  <si>
    <t>Post niet ingevuld in 2017</t>
  </si>
  <si>
    <t xml:space="preserve">a. Werking Secretariaat </t>
  </si>
  <si>
    <t xml:space="preserve">Dagelijkse werking Commissie </t>
  </si>
  <si>
    <t>4 medewerkers (materiaal)</t>
  </si>
  <si>
    <t>Informatica</t>
  </si>
  <si>
    <t xml:space="preserve">Telefonie </t>
  </si>
  <si>
    <t xml:space="preserve">Openbaar vervoer </t>
  </si>
  <si>
    <t>Missies</t>
  </si>
  <si>
    <t>Boeken en tijdschriften</t>
  </si>
  <si>
    <t>Vertalingen</t>
  </si>
  <si>
    <t xml:space="preserve">Seminaries en vormingen voor het NCRK-personeel </t>
  </si>
  <si>
    <t>Varia</t>
  </si>
  <si>
    <t>b. Plenaire zittingen (x2)</t>
  </si>
  <si>
    <t>Algemene kosten</t>
  </si>
  <si>
    <t xml:space="preserve">Tolken   </t>
  </si>
  <si>
    <t>c. Communicatie en outreachplan</t>
  </si>
  <si>
    <t>Website</t>
  </si>
  <si>
    <t xml:space="preserve">1. Periodiek rapport VRK </t>
  </si>
  <si>
    <t>Drukwerk periodiek rapport VRK</t>
  </si>
  <si>
    <t>2. Indicatoren + specifieke enquêtes</t>
  </si>
  <si>
    <t>3. Specifieke enquêtes</t>
  </si>
  <si>
    <t>4. Internationale conferentie indicatoren</t>
  </si>
  <si>
    <t xml:space="preserve">5. Betrekking kinderen </t>
  </si>
  <si>
    <t xml:space="preserve">Reflectiedag en delen van resultaten </t>
  </si>
  <si>
    <t>Gegevensverzameling</t>
  </si>
  <si>
    <t>Externe multidisciplinaire evaluaties</t>
  </si>
  <si>
    <t>Technische ondersteuning specifieke enquêtes</t>
  </si>
  <si>
    <t xml:space="preserve">Kindvriendelijke publicatie van de indicatoren </t>
  </si>
  <si>
    <t xml:space="preserve">Bekendmaking resultaten van de specifieke enquêtes aan de bevraagde kinderen </t>
  </si>
  <si>
    <t>Drukwerk</t>
  </si>
  <si>
    <t xml:space="preserve">Uitgaven voor de conferentie gaan pas in 2018 plaatsvinden, deels op budget 2017 (saldo) deels nieuwe begroting 2018. Zie ook apart budget internationale conferentie. </t>
  </si>
  <si>
    <t>Algemeen Totaal</t>
  </si>
  <si>
    <t>Saldo op 31 december 2017</t>
  </si>
  <si>
    <t>Berekening</t>
  </si>
  <si>
    <t>13,93; 39,36</t>
  </si>
  <si>
    <t>Met de overgang naar volledige betaling op de orderrekening van de federale bijdrage wordt de betaling van de abonnementen afzonderlijk van de personeelskosten gedaan. Dit moet dus voor 2018 anders gebudgetteerd worden</t>
  </si>
  <si>
    <t>279; 64,23; 299,69; 299, 69; 53,29</t>
  </si>
  <si>
    <t>Dit budget kan in 2018 gebruikt worden voor vertaling VRK rapport naar het Duits</t>
  </si>
  <si>
    <t>Slechts 1 plenaire vergadering gehouden - te bespreken met Bureau</t>
  </si>
  <si>
    <t>Rapport is nog niet gefinaliseerd</t>
  </si>
  <si>
    <t>Uitstaande overheidsbijdragen</t>
  </si>
  <si>
    <t>Opmerkingen</t>
  </si>
  <si>
    <t>9,49; 800</t>
  </si>
  <si>
    <t>7744,00€ Nog niet betaald - we wachten nog op oplevering herbruikbare app. Software werd wel gebruikt tijdens OKAN enquête en het luik externe evaluatie uitgevoerd voor die enquête</t>
  </si>
  <si>
    <r>
      <rPr>
        <sz val="11"/>
        <color theme="9"/>
        <rFont val="Calibri"/>
        <family val="2"/>
        <scheme val="minor"/>
      </rPr>
      <t>90; 130,70;</t>
    </r>
    <r>
      <rPr>
        <sz val="11"/>
        <color theme="1"/>
        <rFont val="Calibri"/>
        <family val="2"/>
        <scheme val="minor"/>
      </rPr>
      <t xml:space="preserve"> </t>
    </r>
    <r>
      <rPr>
        <sz val="11"/>
        <color theme="9"/>
        <rFont val="Calibri"/>
        <family val="2"/>
        <scheme val="minor"/>
      </rPr>
      <t>301,44;</t>
    </r>
    <r>
      <rPr>
        <sz val="11"/>
        <color theme="1"/>
        <rFont val="Calibri"/>
        <family val="2"/>
        <scheme val="minor"/>
      </rPr>
      <t xml:space="preserve"> </t>
    </r>
    <r>
      <rPr>
        <sz val="11"/>
        <color theme="9"/>
        <rFont val="Calibri"/>
        <family val="2"/>
        <scheme val="minor"/>
      </rPr>
      <t>32,50;</t>
    </r>
    <r>
      <rPr>
        <sz val="11"/>
        <color theme="1"/>
        <rFont val="Calibri"/>
        <family val="2"/>
        <scheme val="minor"/>
      </rPr>
      <t xml:space="preserve"> </t>
    </r>
    <r>
      <rPr>
        <sz val="11"/>
        <color theme="9"/>
        <rFont val="Calibri"/>
        <family val="2"/>
        <scheme val="minor"/>
      </rPr>
      <t>1749,43</t>
    </r>
    <r>
      <rPr>
        <sz val="11"/>
        <color theme="1"/>
        <rFont val="Calibri"/>
        <family val="2"/>
        <scheme val="minor"/>
      </rPr>
      <t xml:space="preserve">; </t>
    </r>
    <r>
      <rPr>
        <sz val="11"/>
        <color theme="9"/>
        <rFont val="Calibri"/>
        <family val="2"/>
        <scheme val="minor"/>
      </rPr>
      <t>1806,7</t>
    </r>
    <r>
      <rPr>
        <sz val="11"/>
        <color theme="1"/>
        <rFont val="Calibri"/>
        <family val="2"/>
        <scheme val="minor"/>
      </rPr>
      <t xml:space="preserve">; </t>
    </r>
    <r>
      <rPr>
        <sz val="11"/>
        <color theme="9"/>
        <rFont val="Calibri"/>
        <family val="2"/>
        <scheme val="minor"/>
      </rPr>
      <t>69,37</t>
    </r>
    <r>
      <rPr>
        <sz val="11"/>
        <color theme="1"/>
        <rFont val="Calibri"/>
        <family val="2"/>
        <scheme val="minor"/>
      </rPr>
      <t xml:space="preserve">; </t>
    </r>
    <r>
      <rPr>
        <sz val="11"/>
        <color theme="9"/>
        <rFont val="Calibri"/>
        <family val="2"/>
        <scheme val="minor"/>
      </rPr>
      <t>685,3</t>
    </r>
  </si>
  <si>
    <r>
      <rPr>
        <sz val="11"/>
        <color theme="9"/>
        <rFont val="Calibri"/>
        <family val="2"/>
        <scheme val="minor"/>
      </rPr>
      <t>10; 41,5;</t>
    </r>
    <r>
      <rPr>
        <sz val="11"/>
        <color theme="1"/>
        <rFont val="Calibri"/>
        <family val="2"/>
        <scheme val="minor"/>
      </rPr>
      <t xml:space="preserve"> </t>
    </r>
    <r>
      <rPr>
        <sz val="11"/>
        <color theme="9"/>
        <rFont val="Calibri"/>
        <family val="2"/>
        <scheme val="minor"/>
      </rPr>
      <t>415</t>
    </r>
    <r>
      <rPr>
        <sz val="11"/>
        <color theme="1"/>
        <rFont val="Calibri"/>
        <family val="2"/>
        <scheme val="minor"/>
      </rPr>
      <t xml:space="preserve">; </t>
    </r>
  </si>
  <si>
    <r>
      <rPr>
        <sz val="11"/>
        <color theme="9"/>
        <rFont val="Calibri"/>
        <family val="2"/>
        <scheme val="minor"/>
      </rPr>
      <t>256,39</t>
    </r>
    <r>
      <rPr>
        <sz val="11"/>
        <color theme="1"/>
        <rFont val="Calibri"/>
        <family val="2"/>
        <scheme val="minor"/>
      </rPr>
      <t xml:space="preserve">; </t>
    </r>
    <r>
      <rPr>
        <sz val="11"/>
        <color theme="9"/>
        <rFont val="Calibri"/>
        <family val="2"/>
        <scheme val="minor"/>
      </rPr>
      <t>18,30; 7,5</t>
    </r>
  </si>
  <si>
    <t>,</t>
  </si>
  <si>
    <t>150000 ; 11836,12</t>
  </si>
  <si>
    <t xml:space="preserve">Bijdrage wordt in drie schijven betaald. Een hiervan wordt altijd begin jaar volgend op subsidiejaar ervan (1.160€) De Nodige documenten hiervoor werden opgestuurd. (!Opgelet: COCOF heeft 20€ teveel gestort).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</si>
</sst>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color theme="4"/>
      <name val="Calibri"/>
      <family val="2"/>
      <scheme val="minor"/>
    </font>
    <font>
      <b/>
      <sz val="14"/>
      <color theme="4"/>
      <name val="Calibri"/>
      <family val="2"/>
      <scheme val="minor"/>
    </font>
    <font>
      <sz val="10"/>
      <name val="Arial"/>
      <family val="2"/>
    </font>
    <font>
      <sz val="12"/>
      <color theme="1"/>
      <name val="Calibri"/>
      <family val="2"/>
      <scheme val="minor"/>
    </font>
    <font>
      <sz val="11"/>
      <color theme="4"/>
      <name val="Calibri"/>
      <family val="2"/>
      <scheme val="minor"/>
    </font>
    <font>
      <b/>
      <sz val="16"/>
      <color theme="4"/>
      <name val="Calibri"/>
      <family val="2"/>
      <scheme val="minor"/>
    </font>
    <font>
      <sz val="11"/>
      <color theme="9"/>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7" fillId="0" borderId="0"/>
  </cellStyleXfs>
  <cellXfs count="2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164" fontId="0" fillId="0" borderId="0" xfId="0" applyNumberFormat="1"/>
    <xf numFmtId="0" fontId="6" fillId="0" borderId="0" xfId="0" applyFont="1" applyAlignment="1">
      <alignment horizontal="center"/>
    </xf>
    <xf numFmtId="164" fontId="6" fillId="0" borderId="0" xfId="0" applyNumberFormat="1" applyFont="1" applyAlignment="1">
      <alignment horizontal="center"/>
    </xf>
    <xf numFmtId="164" fontId="0" fillId="0" borderId="0" xfId="1" applyNumberFormat="1" applyFont="1"/>
    <xf numFmtId="164" fontId="6" fillId="0" borderId="0" xfId="1" applyNumberFormat="1" applyFont="1" applyAlignment="1">
      <alignment horizontal="center"/>
    </xf>
    <xf numFmtId="164" fontId="8" fillId="0" borderId="0" xfId="0" applyNumberFormat="1" applyFont="1"/>
    <xf numFmtId="0" fontId="0" fillId="0" borderId="0" xfId="0" applyNumberFormat="1" applyAlignment="1">
      <alignment wrapText="1"/>
    </xf>
    <xf numFmtId="0" fontId="9" fillId="0" borderId="0" xfId="0" applyFont="1"/>
    <xf numFmtId="0" fontId="0" fillId="0" borderId="0" xfId="0" applyFont="1"/>
    <xf numFmtId="44" fontId="5" fillId="0" borderId="0" xfId="1" applyFont="1"/>
    <xf numFmtId="164" fontId="5" fillId="0" borderId="0" xfId="1" applyNumberFormat="1" applyFont="1"/>
    <xf numFmtId="164" fontId="9" fillId="0" borderId="0" xfId="1" applyNumberFormat="1" applyFont="1"/>
    <xf numFmtId="0" fontId="0" fillId="0" borderId="0" xfId="0" applyAlignment="1">
      <alignment wrapText="1"/>
    </xf>
    <xf numFmtId="0" fontId="10" fillId="0" borderId="0" xfId="0" applyFont="1"/>
    <xf numFmtId="164" fontId="9" fillId="0" borderId="0" xfId="0" applyNumberFormat="1" applyFont="1"/>
    <xf numFmtId="0" fontId="9" fillId="0" borderId="0" xfId="0" applyFont="1" applyAlignment="1">
      <alignment wrapText="1"/>
    </xf>
    <xf numFmtId="164" fontId="5" fillId="0" borderId="0" xfId="0" applyNumberFormat="1" applyFont="1"/>
    <xf numFmtId="0" fontId="11" fillId="0" borderId="0" xfId="0" applyFont="1"/>
    <xf numFmtId="0" fontId="11" fillId="0" borderId="0" xfId="0" applyFont="1" applyAlignment="1">
      <alignment wrapText="1"/>
    </xf>
  </cellXfs>
  <cellStyles count="3">
    <cellStyle name="Normal 2" xfId="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55" zoomScale="103" workbookViewId="0">
      <selection activeCell="D67" sqref="D67"/>
    </sheetView>
  </sheetViews>
  <sheetFormatPr defaultColWidth="11.42578125" defaultRowHeight="15" x14ac:dyDescent="0.25"/>
  <cols>
    <col min="1" max="1" width="44.28515625" customWidth="1"/>
    <col min="2" max="2" width="27.140625" style="8" customWidth="1"/>
    <col min="3" max="3" width="27.5703125" style="5" customWidth="1"/>
    <col min="4" max="4" width="32.7109375" customWidth="1"/>
    <col min="5" max="5" width="22.140625" customWidth="1"/>
  </cols>
  <sheetData>
    <row r="1" spans="1:5" s="6" customFormat="1" ht="18.600000000000001" x14ac:dyDescent="0.45">
      <c r="A1" s="6" t="s">
        <v>17</v>
      </c>
      <c r="B1" s="9" t="s">
        <v>15</v>
      </c>
      <c r="C1" s="7" t="s">
        <v>16</v>
      </c>
      <c r="D1" s="6" t="s">
        <v>22</v>
      </c>
      <c r="E1" s="6" t="s">
        <v>60</v>
      </c>
    </row>
    <row r="3" spans="1:5" ht="15.75" x14ac:dyDescent="0.25">
      <c r="A3" s="4" t="s">
        <v>18</v>
      </c>
      <c r="B3" s="14">
        <v>219702.88</v>
      </c>
      <c r="C3" s="15">
        <v>161836.12</v>
      </c>
      <c r="D3" s="17"/>
      <c r="E3" s="22" t="s">
        <v>75</v>
      </c>
    </row>
    <row r="4" spans="1:5" ht="15.6" x14ac:dyDescent="0.35">
      <c r="A4" s="4"/>
    </row>
    <row r="5" spans="1:5" ht="14.45" x14ac:dyDescent="0.35">
      <c r="A5" t="s">
        <v>23</v>
      </c>
      <c r="B5" s="8">
        <v>85808.84</v>
      </c>
    </row>
    <row r="6" spans="1:5" x14ac:dyDescent="0.25">
      <c r="A6" t="s">
        <v>24</v>
      </c>
      <c r="B6" s="8">
        <v>56924.54</v>
      </c>
      <c r="C6" s="5">
        <v>0</v>
      </c>
      <c r="D6" t="s">
        <v>27</v>
      </c>
    </row>
    <row r="7" spans="1:5" x14ac:dyDescent="0.25">
      <c r="A7" t="s">
        <v>25</v>
      </c>
      <c r="B7" s="8">
        <v>56924.54</v>
      </c>
    </row>
    <row r="8" spans="1:5" ht="14.45" x14ac:dyDescent="0.35">
      <c r="A8" t="s">
        <v>26</v>
      </c>
      <c r="B8" s="8">
        <v>20044.95</v>
      </c>
    </row>
    <row r="9" spans="1:5" x14ac:dyDescent="0.25">
      <c r="D9" s="11"/>
    </row>
    <row r="10" spans="1:5" ht="14.45" x14ac:dyDescent="0.35">
      <c r="D10" s="11"/>
    </row>
    <row r="11" spans="1:5" ht="15.6" x14ac:dyDescent="0.35">
      <c r="A11" s="4" t="s">
        <v>19</v>
      </c>
      <c r="B11" s="15">
        <v>0</v>
      </c>
      <c r="C11" s="15">
        <v>0</v>
      </c>
    </row>
    <row r="13" spans="1:5" s="4" customFormat="1" ht="15.6" x14ac:dyDescent="0.35">
      <c r="A13" s="4" t="s">
        <v>20</v>
      </c>
      <c r="B13" s="15">
        <v>26300</v>
      </c>
      <c r="C13" s="21">
        <f>SUM(C15,C28,C33)</f>
        <v>8727.73</v>
      </c>
    </row>
    <row r="14" spans="1:5" ht="15.6" x14ac:dyDescent="0.35">
      <c r="A14" s="4"/>
    </row>
    <row r="15" spans="1:5" s="12" customFormat="1" ht="14.45" x14ac:dyDescent="0.35">
      <c r="A15" s="12" t="s">
        <v>28</v>
      </c>
      <c r="B15" s="16">
        <v>7800</v>
      </c>
      <c r="C15" s="19">
        <f>SUM(C17:C27)</f>
        <v>2471.38</v>
      </c>
    </row>
    <row r="17" spans="1:6" x14ac:dyDescent="0.25">
      <c r="A17" t="s">
        <v>29</v>
      </c>
      <c r="B17" s="8">
        <v>1000</v>
      </c>
      <c r="C17" s="5">
        <v>282.19</v>
      </c>
      <c r="E17" t="s">
        <v>73</v>
      </c>
    </row>
    <row r="18" spans="1:6" x14ac:dyDescent="0.25">
      <c r="A18" t="s">
        <v>30</v>
      </c>
      <c r="B18" s="8">
        <v>500</v>
      </c>
      <c r="C18" s="5">
        <v>53.29</v>
      </c>
      <c r="E18" s="22" t="s">
        <v>61</v>
      </c>
    </row>
    <row r="19" spans="1:6" ht="14.45" x14ac:dyDescent="0.35">
      <c r="A19" t="s">
        <v>31</v>
      </c>
      <c r="C19" s="5">
        <v>0</v>
      </c>
    </row>
    <row r="20" spans="1:6" ht="14.45" x14ac:dyDescent="0.35">
      <c r="A20" t="s">
        <v>32</v>
      </c>
      <c r="B20" s="8">
        <v>500</v>
      </c>
      <c r="C20" s="5">
        <v>0</v>
      </c>
    </row>
    <row r="21" spans="1:6" ht="120" x14ac:dyDescent="0.25">
      <c r="A21" t="s">
        <v>33</v>
      </c>
      <c r="B21" s="8">
        <v>800</v>
      </c>
      <c r="C21" s="5">
        <v>1105</v>
      </c>
      <c r="D21" s="17" t="s">
        <v>62</v>
      </c>
      <c r="E21" s="22">
        <v>1105</v>
      </c>
    </row>
    <row r="22" spans="1:6" ht="30" x14ac:dyDescent="0.25">
      <c r="A22" t="s">
        <v>34</v>
      </c>
      <c r="B22" s="8">
        <v>1000</v>
      </c>
      <c r="C22" s="5">
        <v>995.9</v>
      </c>
      <c r="E22" s="23" t="s">
        <v>63</v>
      </c>
      <c r="F22" t="s">
        <v>74</v>
      </c>
    </row>
    <row r="23" spans="1:6" ht="14.45" x14ac:dyDescent="0.35">
      <c r="A23" s="13" t="s">
        <v>35</v>
      </c>
      <c r="B23" s="8">
        <v>500</v>
      </c>
      <c r="C23" s="5">
        <v>0</v>
      </c>
    </row>
    <row r="24" spans="1:6" ht="43.5" x14ac:dyDescent="0.35">
      <c r="A24" t="s">
        <v>36</v>
      </c>
      <c r="B24" s="8">
        <v>3000</v>
      </c>
      <c r="C24" s="5">
        <v>0</v>
      </c>
      <c r="D24" s="17" t="s">
        <v>64</v>
      </c>
    </row>
    <row r="25" spans="1:6" x14ac:dyDescent="0.25">
      <c r="A25" t="s">
        <v>37</v>
      </c>
      <c r="B25" s="8">
        <v>500</v>
      </c>
      <c r="C25" s="5">
        <v>35</v>
      </c>
      <c r="E25" s="22">
        <v>35</v>
      </c>
    </row>
    <row r="26" spans="1:6" ht="14.45" x14ac:dyDescent="0.35">
      <c r="A26" t="s">
        <v>38</v>
      </c>
      <c r="B26" s="8">
        <v>0</v>
      </c>
      <c r="C26" s="5">
        <v>0</v>
      </c>
    </row>
    <row r="28" spans="1:6" s="12" customFormat="1" ht="29.1" x14ac:dyDescent="0.35">
      <c r="A28" s="12" t="s">
        <v>39</v>
      </c>
      <c r="B28" s="16">
        <v>3500</v>
      </c>
      <c r="C28" s="19">
        <v>1301.4000000000001</v>
      </c>
      <c r="D28" s="20" t="s">
        <v>65</v>
      </c>
    </row>
    <row r="30" spans="1:6" x14ac:dyDescent="0.25">
      <c r="A30" t="s">
        <v>40</v>
      </c>
      <c r="B30" s="8">
        <v>2500</v>
      </c>
      <c r="C30" s="5">
        <v>466.5</v>
      </c>
      <c r="E30" t="s">
        <v>72</v>
      </c>
    </row>
    <row r="31" spans="1:6" x14ac:dyDescent="0.25">
      <c r="A31" t="s">
        <v>41</v>
      </c>
      <c r="B31" s="8">
        <v>1000</v>
      </c>
      <c r="C31" s="5">
        <v>834.9</v>
      </c>
      <c r="E31" s="22">
        <v>834.9</v>
      </c>
    </row>
    <row r="33" spans="1:5" x14ac:dyDescent="0.25">
      <c r="A33" s="12" t="s">
        <v>42</v>
      </c>
      <c r="B33" s="8">
        <v>15000</v>
      </c>
      <c r="C33" s="19">
        <v>4954.95</v>
      </c>
    </row>
    <row r="35" spans="1:5" x14ac:dyDescent="0.25">
      <c r="A35" t="s">
        <v>43</v>
      </c>
      <c r="B35" s="8">
        <v>15000</v>
      </c>
      <c r="C35" s="5">
        <v>4954.95</v>
      </c>
      <c r="D35" s="17"/>
      <c r="E35" s="22">
        <v>4954.95</v>
      </c>
    </row>
    <row r="37" spans="1:5" ht="15.6" x14ac:dyDescent="0.35">
      <c r="A37" s="4" t="s">
        <v>21</v>
      </c>
      <c r="B37" s="15">
        <v>54497.120000000003</v>
      </c>
      <c r="C37" s="21">
        <f>SUM(C39,C43,C48,C53,C57)</f>
        <v>5708.99</v>
      </c>
    </row>
    <row r="39" spans="1:5" s="12" customFormat="1" ht="14.45" x14ac:dyDescent="0.35">
      <c r="A39" s="12" t="s">
        <v>44</v>
      </c>
      <c r="B39" s="16">
        <v>997.12</v>
      </c>
      <c r="C39" s="19">
        <v>0</v>
      </c>
    </row>
    <row r="41" spans="1:5" ht="14.45" x14ac:dyDescent="0.35">
      <c r="A41" t="s">
        <v>45</v>
      </c>
      <c r="B41" s="8">
        <v>997.12</v>
      </c>
      <c r="C41" s="5">
        <v>0</v>
      </c>
    </row>
    <row r="43" spans="1:5" ht="105" x14ac:dyDescent="0.25">
      <c r="A43" s="12" t="s">
        <v>46</v>
      </c>
      <c r="B43" s="16">
        <v>12500</v>
      </c>
      <c r="C43" s="19">
        <v>0</v>
      </c>
      <c r="D43" s="17" t="s">
        <v>70</v>
      </c>
    </row>
    <row r="45" spans="1:5" ht="14.45" x14ac:dyDescent="0.35">
      <c r="A45" t="s">
        <v>52</v>
      </c>
      <c r="B45" s="8">
        <v>8000</v>
      </c>
    </row>
    <row r="46" spans="1:5" x14ac:dyDescent="0.25">
      <c r="A46" t="s">
        <v>53</v>
      </c>
      <c r="B46" s="8">
        <v>4500</v>
      </c>
    </row>
    <row r="48" spans="1:5" s="12" customFormat="1" x14ac:dyDescent="0.25">
      <c r="A48" s="12" t="s">
        <v>47</v>
      </c>
      <c r="B48" s="16">
        <v>12000</v>
      </c>
      <c r="C48" s="19">
        <v>4865.4399999999996</v>
      </c>
    </row>
    <row r="50" spans="1:5" ht="45" x14ac:dyDescent="0.25">
      <c r="A50" t="s">
        <v>51</v>
      </c>
      <c r="B50" s="8">
        <v>10000</v>
      </c>
      <c r="C50" s="5">
        <v>4865.4399999999996</v>
      </c>
      <c r="E50" s="17" t="s">
        <v>71</v>
      </c>
    </row>
    <row r="51" spans="1:5" ht="14.45" x14ac:dyDescent="0.35">
      <c r="A51" t="s">
        <v>56</v>
      </c>
      <c r="B51" s="8">
        <v>2000</v>
      </c>
      <c r="C51" s="5">
        <v>0</v>
      </c>
      <c r="D51" t="s">
        <v>66</v>
      </c>
    </row>
    <row r="53" spans="1:5" s="12" customFormat="1" ht="14.45" x14ac:dyDescent="0.35">
      <c r="A53" s="12" t="s">
        <v>48</v>
      </c>
      <c r="B53" s="16">
        <v>25000</v>
      </c>
      <c r="C53" s="19">
        <v>809.49</v>
      </c>
    </row>
    <row r="55" spans="1:5" ht="75" x14ac:dyDescent="0.25">
      <c r="A55" t="s">
        <v>50</v>
      </c>
      <c r="B55" s="8">
        <v>25000</v>
      </c>
      <c r="C55" s="5">
        <v>809.49</v>
      </c>
      <c r="D55" s="17" t="s">
        <v>57</v>
      </c>
      <c r="E55" s="22" t="s">
        <v>69</v>
      </c>
    </row>
    <row r="57" spans="1:5" s="12" customFormat="1" ht="14.45" x14ac:dyDescent="0.35">
      <c r="A57" s="12" t="s">
        <v>49</v>
      </c>
      <c r="B57" s="16">
        <v>4000</v>
      </c>
      <c r="C57" s="19">
        <v>34.06</v>
      </c>
    </row>
    <row r="59" spans="1:5" ht="30" x14ac:dyDescent="0.25">
      <c r="A59" s="17" t="s">
        <v>55</v>
      </c>
      <c r="B59" s="8">
        <v>1500</v>
      </c>
      <c r="C59" s="5">
        <v>34.06</v>
      </c>
      <c r="E59" s="22">
        <v>34.06</v>
      </c>
    </row>
    <row r="60" spans="1:5" ht="14.45" x14ac:dyDescent="0.35">
      <c r="A60" t="s">
        <v>54</v>
      </c>
      <c r="B60" s="8">
        <v>2500</v>
      </c>
    </row>
    <row r="62" spans="1:5" ht="21" x14ac:dyDescent="0.5">
      <c r="A62" s="18" t="s">
        <v>58</v>
      </c>
      <c r="B62" s="8">
        <f>SUM(B3, B11, B13, B37)</f>
        <v>300500</v>
      </c>
      <c r="C62" s="5">
        <f>SUM(C3,C11,C13,C37)</f>
        <v>176272.84</v>
      </c>
    </row>
    <row r="63" spans="1:5" ht="14.45" x14ac:dyDescent="0.35">
      <c r="A63" t="s">
        <v>59</v>
      </c>
      <c r="B63" s="8">
        <v>141889.57999999999</v>
      </c>
    </row>
    <row r="64" spans="1:5" x14ac:dyDescent="0.25">
      <c r="A64" t="s">
        <v>67</v>
      </c>
      <c r="B64" s="8">
        <v>6847.2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topLeftCell="A7" zoomScaleNormal="100" workbookViewId="0">
      <selection activeCell="E28" sqref="E28"/>
    </sheetView>
  </sheetViews>
  <sheetFormatPr defaultColWidth="11.42578125" defaultRowHeight="15" x14ac:dyDescent="0.25"/>
  <cols>
    <col min="1" max="1" width="54.28515625" style="1" customWidth="1"/>
    <col min="2" max="2" width="22.7109375" style="5" customWidth="1"/>
    <col min="3" max="3" width="20.140625" style="8" customWidth="1"/>
    <col min="4" max="4" width="21.140625" style="8" customWidth="1"/>
    <col min="5" max="5" width="29.7109375" customWidth="1"/>
  </cols>
  <sheetData>
    <row r="1" spans="1:5" s="6" customFormat="1" ht="18.600000000000001" x14ac:dyDescent="0.45">
      <c r="A1" s="6" t="s">
        <v>10</v>
      </c>
      <c r="B1" s="7" t="s">
        <v>9</v>
      </c>
      <c r="C1" s="9" t="s">
        <v>11</v>
      </c>
      <c r="D1" s="9" t="s">
        <v>12</v>
      </c>
      <c r="E1" s="6" t="s">
        <v>68</v>
      </c>
    </row>
    <row r="3" spans="1:5" ht="120" x14ac:dyDescent="0.25">
      <c r="A3" s="1" t="s">
        <v>0</v>
      </c>
      <c r="B3" s="5">
        <v>4640</v>
      </c>
      <c r="C3" s="8">
        <v>3500</v>
      </c>
      <c r="D3" s="8">
        <v>-1140</v>
      </c>
      <c r="E3" s="17" t="s">
        <v>76</v>
      </c>
    </row>
    <row r="5" spans="1:5" x14ac:dyDescent="0.25">
      <c r="A5" s="1" t="s">
        <v>1</v>
      </c>
      <c r="B5" s="5">
        <v>4640</v>
      </c>
      <c r="C5" s="8">
        <v>4640</v>
      </c>
      <c r="E5" s="17"/>
    </row>
    <row r="7" spans="1:5" x14ac:dyDescent="0.25">
      <c r="A7" s="1" t="s">
        <v>2</v>
      </c>
      <c r="B7" s="5">
        <v>28536</v>
      </c>
      <c r="C7" s="8">
        <v>22828.799999999999</v>
      </c>
      <c r="D7" s="8">
        <v>-5707.2</v>
      </c>
      <c r="E7" s="17"/>
    </row>
    <row r="9" spans="1:5" ht="14.45" x14ac:dyDescent="0.35">
      <c r="A9" s="1" t="s">
        <v>13</v>
      </c>
      <c r="B9" s="5">
        <v>2320</v>
      </c>
      <c r="C9" s="8">
        <v>2320</v>
      </c>
    </row>
    <row r="11" spans="1:5" x14ac:dyDescent="0.25">
      <c r="A11" s="1" t="s">
        <v>3</v>
      </c>
      <c r="B11" s="5">
        <v>2320</v>
      </c>
      <c r="C11" s="8">
        <v>2320</v>
      </c>
    </row>
    <row r="13" spans="1:5" x14ac:dyDescent="0.25">
      <c r="A13" s="1" t="s">
        <v>4</v>
      </c>
      <c r="B13" s="5">
        <v>15544</v>
      </c>
      <c r="C13" s="8">
        <v>15544</v>
      </c>
      <c r="E13" s="17"/>
    </row>
    <row r="15" spans="1:5" ht="14.45" x14ac:dyDescent="0.35">
      <c r="A15" s="1" t="s">
        <v>5</v>
      </c>
      <c r="B15" s="5">
        <v>58000</v>
      </c>
      <c r="C15" s="8">
        <v>58000</v>
      </c>
    </row>
    <row r="17" spans="1:4" ht="14.45" x14ac:dyDescent="0.35">
      <c r="A17" s="1" t="s">
        <v>14</v>
      </c>
      <c r="B17" s="5">
        <v>116000</v>
      </c>
      <c r="C17" s="8">
        <v>116000</v>
      </c>
    </row>
    <row r="19" spans="1:4" ht="15.75" x14ac:dyDescent="0.25">
      <c r="A19" s="2" t="s">
        <v>6</v>
      </c>
      <c r="B19" s="5">
        <f>SUM(B3:B17)</f>
        <v>232000</v>
      </c>
      <c r="C19" s="8">
        <f>SUM(C3:C17)</f>
        <v>225152.8</v>
      </c>
      <c r="D19" s="8">
        <v>6847.2</v>
      </c>
    </row>
    <row r="21" spans="1:4" ht="15.75" x14ac:dyDescent="0.25">
      <c r="A21" s="2" t="s">
        <v>8</v>
      </c>
      <c r="C21" s="10">
        <v>95349.62</v>
      </c>
    </row>
    <row r="23" spans="1:4" ht="18.75" x14ac:dyDescent="0.3">
      <c r="A23" s="3" t="s">
        <v>7</v>
      </c>
      <c r="C23" s="8">
        <f>SUM(C19,C21)</f>
        <v>320502.42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Financieel Verslag 2017</vt:lpstr>
      <vt:lpstr>Toegekende OHbijdragen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kvlae</dc:creator>
  <cp:lastModifiedBy>Van Laethem Karen</cp:lastModifiedBy>
  <dcterms:created xsi:type="dcterms:W3CDTF">2017-11-25T05:04:30Z</dcterms:created>
  <dcterms:modified xsi:type="dcterms:W3CDTF">2018-05-22T16:05:00Z</dcterms:modified>
</cp:coreProperties>
</file>